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<sst xmlns="http://schemas.openxmlformats.org/spreadsheetml/2006/main" count="32" uniqueCount="29">
  <si>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学院：医学部口腔医学院</t>
  </si>
  <si>
    <r>
      <t>专业名称： 口腔医学 （</t>
    </r>
    <r>
      <rPr>
        <sz val="9"/>
        <rFont val="宋体"/>
        <family val="0"/>
      </rPr>
      <t>第三批</t>
    </r>
    <r>
      <rPr>
        <sz val="9"/>
        <rFont val="宋体"/>
        <family val="0"/>
      </rPr>
      <t>）</t>
    </r>
  </si>
  <si>
    <t>准考证号</t>
  </si>
  <si>
    <t>姓名</t>
  </si>
  <si>
    <t>性别</t>
  </si>
  <si>
    <t>初试总分</t>
  </si>
  <si>
    <t>初试总分×60/500</t>
  </si>
  <si>
    <t>综合素质和能力成绩</t>
  </si>
  <si>
    <t>专业素质和能力成绩</t>
  </si>
  <si>
    <t>外语口语听力成绩</t>
  </si>
  <si>
    <t>复试成绩</t>
  </si>
  <si>
    <t>复试成绩×40%</t>
  </si>
  <si>
    <t>总成绩</t>
  </si>
  <si>
    <t>排名</t>
  </si>
  <si>
    <t>政治思想考核</t>
  </si>
  <si>
    <t>是否录取</t>
  </si>
  <si>
    <t>106101105210214</t>
  </si>
  <si>
    <t>王丽洁</t>
  </si>
  <si>
    <t>女</t>
  </si>
  <si>
    <t>合格</t>
  </si>
  <si>
    <t>拟录取</t>
  </si>
  <si>
    <t>101611141300385</t>
  </si>
  <si>
    <t>王皓珺</t>
  </si>
  <si>
    <t>不录取</t>
  </si>
  <si>
    <t>102841213520704</t>
  </si>
  <si>
    <t>董越鑫</t>
  </si>
  <si>
    <t>放弃</t>
  </si>
  <si>
    <t>100011009400108</t>
  </si>
  <si>
    <t>陈雨歌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</si>
</sst>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3" fillId="0" borderId="10" xfId="50" applyNumberFormat="1" applyFont="1" applyBorder="1" applyAlignment="1">
      <alignment horizontal="center" vertical="center"/>
      <protection/>
    </xf>
    <xf numFmtId="177" fontId="3" fillId="0" borderId="10" xfId="50" applyNumberFormat="1" applyFont="1" applyBorder="1" applyAlignment="1">
      <alignment horizontal="center" vertical="center" wrapText="1"/>
      <protection/>
    </xf>
    <xf numFmtId="178" fontId="3" fillId="0" borderId="10" xfId="50" applyNumberFormat="1" applyFont="1" applyBorder="1" applyAlignment="1">
      <alignment horizontal="center" vertical="center" wrapText="1"/>
      <protection/>
    </xf>
    <xf numFmtId="176" fontId="3" fillId="0" borderId="10" xfId="50" applyNumberFormat="1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178" fontId="3" fillId="0" borderId="11" xfId="50" applyNumberFormat="1" applyFont="1" applyBorder="1" applyAlignment="1">
      <alignment horizontal="center" vertical="center"/>
      <protection/>
    </xf>
    <xf numFmtId="176" fontId="3" fillId="0" borderId="11" xfId="50" applyNumberFormat="1" applyFont="1" applyBorder="1" applyAlignment="1">
      <alignment horizontal="center" vertical="center" wrapText="1"/>
      <protection/>
    </xf>
    <xf numFmtId="49" fontId="3" fillId="0" borderId="11" xfId="50" applyNumberFormat="1" applyFont="1" applyBorder="1" applyAlignment="1">
      <alignment horizontal="center" vertical="center"/>
      <protection/>
    </xf>
    <xf numFmtId="176" fontId="3" fillId="0" borderId="10" xfId="50" applyNumberFormat="1" applyFont="1" applyBorder="1" applyAlignment="1">
      <alignment horizontal="center" vertical="center"/>
      <protection/>
    </xf>
    <xf numFmtId="177" fontId="3" fillId="0" borderId="10" xfId="50" applyNumberFormat="1" applyFont="1" applyBorder="1" applyAlignment="1">
      <alignment horizontal="center" vertical="center"/>
      <protection/>
    </xf>
    <xf numFmtId="49" fontId="3" fillId="0" borderId="10" xfId="50" applyNumberFormat="1" applyFont="1" applyBorder="1" applyAlignment="1">
      <alignment horizontal="center" vertical="center" wrapText="1"/>
      <protection/>
    </xf>
    <xf numFmtId="176" fontId="3" fillId="0" borderId="11" xfId="50" applyNumberFormat="1" applyFont="1" applyBorder="1" applyAlignment="1">
      <alignment horizontal="center" vertical="center"/>
      <protection/>
    </xf>
    <xf numFmtId="178" fontId="3" fillId="0" borderId="11" xfId="96" applyNumberFormat="1" applyFont="1" applyBorder="1" applyAlignment="1">
      <alignment horizontal="center" vertical="center"/>
      <protection/>
    </xf>
    <xf numFmtId="177" fontId="3" fillId="0" borderId="11" xfId="96" applyNumberFormat="1" applyFont="1" applyBorder="1" applyAlignment="1">
      <alignment horizontal="center" vertical="center"/>
      <protection/>
    </xf>
    <xf numFmtId="49" fontId="3" fillId="0" borderId="11" xfId="50" applyNumberFormat="1" applyFont="1" applyBorder="1" applyAlignment="1">
      <alignment horizontal="center" vertical="center" wrapText="1"/>
      <protection/>
    </xf>
    <xf numFmtId="177" fontId="3" fillId="0" borderId="11" xfId="50" applyNumberFormat="1" applyFont="1" applyBorder="1" applyAlignment="1">
      <alignment horizontal="center" vertical="center"/>
      <protection/>
    </xf>
    <xf numFmtId="0" fontId="4" fillId="0" borderId="11" xfId="0" applyNumberFormat="1" applyFont="1" applyFill="1" applyBorder="1" applyAlignment="1" quotePrefix="1">
      <alignment horizontal="center" vertical="center"/>
    </xf>
    <xf numFmtId="49" fontId="3" fillId="0" borderId="11" xfId="50" applyNumberFormat="1" applyFont="1" applyBorder="1" applyAlignment="1" quotePrefix="1">
      <alignment horizontal="center" vertical="center"/>
      <protection/>
    </xf>
    <xf numFmtId="0" fontId="2" fillId="33" borderId="11" xfId="96" applyNumberFormat="1" applyFont="1" applyFill="1" applyBorder="1" applyAlignment="1">
      <alignment horizontal="center" vertical="center"/>
      <protection/>
    </xf>
    <xf numFmtId="0" fontId="2" fillId="33" borderId="11" xfId="89" applyNumberFormat="1" applyFont="1" applyFill="1" applyBorder="1" applyAlignment="1">
      <alignment horizontal="center" vertical="center"/>
      <protection/>
    </xf>
    <xf numFmtId="49" fontId="2" fillId="0" borderId="0" xfId="50" applyNumberFormat="1" applyFont="1" applyAlignment="1">
      <alignment horizontal="left" vertical="center"/>
      <protection/>
    </xf>
    <xf numFmtId="49" fontId="3" fillId="0" borderId="0" xfId="50" applyNumberFormat="1" applyFont="1" applyAlignment="1">
      <alignment horizontal="left" vertical="center"/>
      <protection/>
    </xf>
  </cellXfs>
  <cellStyles count="1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2 2" xfId="45"/>
    <cellStyle name="常规 13" xfId="46"/>
    <cellStyle name="常规 13 2" xfId="47"/>
    <cellStyle name="常规 19" xfId="48"/>
    <cellStyle name="常规 19 2" xfId="49"/>
    <cellStyle name="常规 2" xfId="50"/>
    <cellStyle name="常规 2 10" xfId="51"/>
    <cellStyle name="常规 2 11" xfId="52"/>
    <cellStyle name="常规 2 12" xfId="53"/>
    <cellStyle name="常规 2 12 2" xfId="54"/>
    <cellStyle name="常规 2 13" xfId="55"/>
    <cellStyle name="常规 2 13 2" xfId="56"/>
    <cellStyle name="常规 2 14" xfId="57"/>
    <cellStyle name="常规 2 14 2" xfId="58"/>
    <cellStyle name="常规 2 15" xfId="59"/>
    <cellStyle name="常规 2 15 2" xfId="60"/>
    <cellStyle name="常规 2 16" xfId="61"/>
    <cellStyle name="常规 2 16 2" xfId="62"/>
    <cellStyle name="常规 2 17" xfId="63"/>
    <cellStyle name="常规 2 17 2" xfId="64"/>
    <cellStyle name="常规 2 18" xfId="65"/>
    <cellStyle name="常规 2 2" xfId="66"/>
    <cellStyle name="常规 2 2 10" xfId="67"/>
    <cellStyle name="常规 2 2 10 2" xfId="68"/>
    <cellStyle name="常规 2 2 11" xfId="69"/>
    <cellStyle name="常规 2 2 11 2" xfId="70"/>
    <cellStyle name="常规 2 2 12" xfId="71"/>
    <cellStyle name="常规 2 2 12 2" xfId="72"/>
    <cellStyle name="常规 2 2 2" xfId="73"/>
    <cellStyle name="常规 2 2 2 2" xfId="74"/>
    <cellStyle name="常规 2 2 3" xfId="75"/>
    <cellStyle name="常规 2 2 3 2" xfId="76"/>
    <cellStyle name="常规 2 2 4" xfId="77"/>
    <cellStyle name="常规 2 2 4 2" xfId="78"/>
    <cellStyle name="常规 2 2 5" xfId="79"/>
    <cellStyle name="常规 2 2 5 2" xfId="80"/>
    <cellStyle name="常规 2 2 6" xfId="81"/>
    <cellStyle name="常规 2 2 6 2" xfId="82"/>
    <cellStyle name="常规 2 2 7" xfId="83"/>
    <cellStyle name="常规 2 2 7 2" xfId="84"/>
    <cellStyle name="常规 2 2 8" xfId="85"/>
    <cellStyle name="常规 2 2 8 2" xfId="86"/>
    <cellStyle name="常规 2 2 9" xfId="87"/>
    <cellStyle name="常规 2 2 9 2" xfId="88"/>
    <cellStyle name="常规 2 3" xfId="89"/>
    <cellStyle name="常规 2 4" xfId="90"/>
    <cellStyle name="常规 2 5" xfId="91"/>
    <cellStyle name="常规 2 6" xfId="92"/>
    <cellStyle name="常规 2 7" xfId="93"/>
    <cellStyle name="常规 2 8" xfId="94"/>
    <cellStyle name="常规 2 9" xfId="95"/>
    <cellStyle name="常规 3" xfId="96"/>
    <cellStyle name="常规 3 10" xfId="97"/>
    <cellStyle name="常规 3 11" xfId="98"/>
    <cellStyle name="常规 3 12" xfId="99"/>
    <cellStyle name="常规 3 13" xfId="100"/>
    <cellStyle name="常规 3 14" xfId="101"/>
    <cellStyle name="常规 3 15" xfId="102"/>
    <cellStyle name="常规 3 16" xfId="103"/>
    <cellStyle name="常规 3 17" xfId="104"/>
    <cellStyle name="常规 3 17 2" xfId="105"/>
    <cellStyle name="常规 3 18" xfId="106"/>
    <cellStyle name="常规 3 2" xfId="107"/>
    <cellStyle name="常规 3 2 2" xfId="108"/>
    <cellStyle name="常规 3 3" xfId="109"/>
    <cellStyle name="常规 3 4" xfId="110"/>
    <cellStyle name="常规 3 5" xfId="111"/>
    <cellStyle name="常规 3 6" xfId="112"/>
    <cellStyle name="常规 3 7" xfId="113"/>
    <cellStyle name="常规 3 8" xfId="114"/>
    <cellStyle name="常规 3 9" xfId="115"/>
    <cellStyle name="常规 4" xfId="116"/>
    <cellStyle name="常规 4 2" xfId="117"/>
    <cellStyle name="常规 4 3" xfId="118"/>
    <cellStyle name="常规 4 4" xfId="119"/>
    <cellStyle name="常规 4 5" xfId="120"/>
    <cellStyle name="常规 4 6" xfId="121"/>
    <cellStyle name="常规 4 7" xfId="122"/>
    <cellStyle name="常规 4 7 2" xfId="123"/>
    <cellStyle name="常规 4 8" xfId="124"/>
    <cellStyle name="常规 5" xfId="125"/>
    <cellStyle name="常规 5 2" xfId="126"/>
    <cellStyle name="常规 5 3" xfId="127"/>
    <cellStyle name="常规 5 4" xfId="128"/>
    <cellStyle name="常规 5 5" xfId="129"/>
    <cellStyle name="常规 5 6" xfId="130"/>
    <cellStyle name="常规 5 7" xfId="131"/>
    <cellStyle name="常规 5 7 2" xfId="132"/>
    <cellStyle name="常规 6" xfId="133"/>
    <cellStyle name="常规 7" xfId="134"/>
    <cellStyle name="常规 7 2" xfId="135"/>
    <cellStyle name="常规 7 2 2" xfId="136"/>
    <cellStyle name="常规 7 3" xfId="137"/>
    <cellStyle name="常规 7 3 2" xfId="138"/>
    <cellStyle name="常规 7 4" xfId="139"/>
    <cellStyle name="常规 7 4 2" xfId="140"/>
    <cellStyle name="常规 7 5" xfId="141"/>
    <cellStyle name="常规 7 5 2" xfId="142"/>
    <cellStyle name="常规 7 6" xfId="143"/>
    <cellStyle name="常规 7 6 2" xfId="144"/>
    <cellStyle name="常规 7 7" xfId="145"/>
    <cellStyle name="常规 7 7 2" xfId="146"/>
    <cellStyle name="Hyperlink" xfId="147"/>
    <cellStyle name="好" xfId="148"/>
    <cellStyle name="汇总" xfId="149"/>
    <cellStyle name="Currency" xfId="150"/>
    <cellStyle name="Currency [0]" xfId="151"/>
    <cellStyle name="计算" xfId="152"/>
    <cellStyle name="检查单元格" xfId="153"/>
    <cellStyle name="解释性文本" xfId="154"/>
    <cellStyle name="警告文本" xfId="155"/>
    <cellStyle name="链接单元格" xfId="156"/>
    <cellStyle name="Comma" xfId="157"/>
    <cellStyle name="Comma [0]" xfId="158"/>
    <cellStyle name="适中" xfId="159"/>
    <cellStyle name="输出" xfId="160"/>
    <cellStyle name="输入" xfId="161"/>
    <cellStyle name="Followed Hyperlink" xfId="162"/>
    <cellStyle name="着色 1" xfId="163"/>
    <cellStyle name="着色 2" xfId="164"/>
    <cellStyle name="着色 3" xfId="165"/>
    <cellStyle name="着色 4" xfId="166"/>
    <cellStyle name="着色 5" xfId="167"/>
    <cellStyle name="着色 6" xfId="168"/>
    <cellStyle name="注释" xfId="16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12.00390625" style="0" customWidth="1"/>
    <col min="2" max="2" width="6.00390625" style="0" customWidth="1"/>
    <col min="3" max="3" width="4.00390625" style="0" customWidth="1"/>
    <col min="4" max="4" width="5.875" style="0" customWidth="1"/>
    <col min="5" max="5" width="7.875" style="0" customWidth="1"/>
    <col min="6" max="6" width="5.375" style="0" customWidth="1"/>
    <col min="7" max="7" width="5.50390625" style="1" customWidth="1"/>
    <col min="8" max="8" width="5.375" style="1" customWidth="1"/>
    <col min="9" max="9" width="7.00390625" style="0" customWidth="1"/>
    <col min="10" max="10" width="6.75390625" style="0" customWidth="1"/>
    <col min="11" max="11" width="5.375" style="0" customWidth="1"/>
    <col min="12" max="12" width="4.00390625" style="0" customWidth="1"/>
    <col min="13" max="13" width="7.00390625" style="0" customWidth="1"/>
    <col min="14" max="14" width="6.125" style="0" customWidth="1"/>
  </cols>
  <sheetData>
    <row r="1" spans="1:14" ht="41.25" customHeight="1">
      <c r="A1" s="22" t="s">
        <v>0</v>
      </c>
      <c r="B1" s="22"/>
      <c r="C1" s="22"/>
      <c r="D1" s="22"/>
      <c r="E1" s="22"/>
      <c r="F1" s="23" t="s">
        <v>1</v>
      </c>
      <c r="G1" s="23"/>
      <c r="H1" s="23"/>
      <c r="I1" s="23"/>
      <c r="J1" s="23"/>
      <c r="K1" s="23"/>
      <c r="L1" s="23"/>
      <c r="M1" s="23"/>
      <c r="N1" s="23"/>
    </row>
    <row r="2" spans="1:14" ht="66.75" customHeight="1">
      <c r="A2" s="2" t="s">
        <v>2</v>
      </c>
      <c r="B2" s="2" t="s">
        <v>3</v>
      </c>
      <c r="C2" s="2" t="s">
        <v>4</v>
      </c>
      <c r="D2" s="3" t="s">
        <v>5</v>
      </c>
      <c r="E2" s="4" t="s">
        <v>6</v>
      </c>
      <c r="F2" s="5" t="s">
        <v>7</v>
      </c>
      <c r="G2" s="5" t="s">
        <v>8</v>
      </c>
      <c r="H2" s="5" t="s">
        <v>9</v>
      </c>
      <c r="I2" s="10" t="s">
        <v>10</v>
      </c>
      <c r="J2" s="5" t="s">
        <v>11</v>
      </c>
      <c r="K2" s="10" t="s">
        <v>12</v>
      </c>
      <c r="L2" s="11" t="s">
        <v>13</v>
      </c>
      <c r="M2" s="12" t="s">
        <v>14</v>
      </c>
      <c r="N2" s="12" t="s">
        <v>15</v>
      </c>
    </row>
    <row r="3" spans="1:14" ht="14.25">
      <c r="A3" s="18" t="s">
        <v>16</v>
      </c>
      <c r="B3" s="6" t="s">
        <v>17</v>
      </c>
      <c r="C3" s="20" t="s">
        <v>18</v>
      </c>
      <c r="D3" s="6">
        <v>342</v>
      </c>
      <c r="E3" s="7">
        <f>D3*60/500</f>
        <v>41.04</v>
      </c>
      <c r="F3" s="8">
        <v>34.6</v>
      </c>
      <c r="G3" s="8">
        <v>39.4</v>
      </c>
      <c r="H3" s="8">
        <v>7.6</v>
      </c>
      <c r="I3" s="13">
        <f>F3+G3+H3</f>
        <v>81.6</v>
      </c>
      <c r="J3" s="13">
        <f>I3*0.4</f>
        <v>32.64</v>
      </c>
      <c r="K3" s="14">
        <f>E3+J3</f>
        <v>73.68</v>
      </c>
      <c r="L3" s="15">
        <v>1</v>
      </c>
      <c r="M3" s="16" t="s">
        <v>19</v>
      </c>
      <c r="N3" s="16" t="s">
        <v>20</v>
      </c>
    </row>
    <row r="4" spans="1:14" ht="14.25">
      <c r="A4" s="18" t="s">
        <v>21</v>
      </c>
      <c r="B4" s="9" t="s">
        <v>22</v>
      </c>
      <c r="C4" s="20" t="s">
        <v>18</v>
      </c>
      <c r="D4" s="6">
        <v>342</v>
      </c>
      <c r="E4" s="7">
        <f>D4*60/500</f>
        <v>41.04</v>
      </c>
      <c r="F4" s="8">
        <v>32.4</v>
      </c>
      <c r="G4" s="8">
        <v>32</v>
      </c>
      <c r="H4" s="8">
        <v>7.4</v>
      </c>
      <c r="I4" s="13">
        <f>F4+G4+H4</f>
        <v>71.80000000000001</v>
      </c>
      <c r="J4" s="13">
        <f>I4*0.4</f>
        <v>28.720000000000006</v>
      </c>
      <c r="K4" s="14">
        <f>E4+J4</f>
        <v>69.76</v>
      </c>
      <c r="L4" s="15">
        <v>2</v>
      </c>
      <c r="M4" s="16" t="s">
        <v>19</v>
      </c>
      <c r="N4" s="16" t="s">
        <v>23</v>
      </c>
    </row>
    <row r="5" spans="1:14" ht="14.25">
      <c r="A5" s="18" t="s">
        <v>24</v>
      </c>
      <c r="B5" s="19" t="s">
        <v>25</v>
      </c>
      <c r="C5" s="21"/>
      <c r="D5" s="6">
        <v>364</v>
      </c>
      <c r="E5" s="7">
        <f>D5*60/500</f>
        <v>43.68</v>
      </c>
      <c r="F5" s="8"/>
      <c r="G5" s="8"/>
      <c r="H5" s="8"/>
      <c r="I5" s="13"/>
      <c r="J5" s="13"/>
      <c r="K5" s="14">
        <f>E5+J5</f>
        <v>43.68</v>
      </c>
      <c r="L5" s="15"/>
      <c r="M5" s="16"/>
      <c r="N5" s="16" t="s">
        <v>26</v>
      </c>
    </row>
    <row r="6" spans="1:14" ht="14.25">
      <c r="A6" s="18" t="s">
        <v>27</v>
      </c>
      <c r="B6" s="19" t="s">
        <v>28</v>
      </c>
      <c r="C6" s="21"/>
      <c r="D6" s="6">
        <v>351</v>
      </c>
      <c r="E6" s="7">
        <f>D6*60/500</f>
        <v>42.12</v>
      </c>
      <c r="F6" s="8"/>
      <c r="G6" s="8"/>
      <c r="H6" s="8"/>
      <c r="I6" s="13"/>
      <c r="J6" s="13"/>
      <c r="K6" s="14">
        <f>E6+J6</f>
        <v>42.12</v>
      </c>
      <c r="L6" s="17"/>
      <c r="M6" s="16"/>
      <c r="N6" s="16" t="s">
        <v>26</v>
      </c>
    </row>
  </sheetData>
  <sheetProtection/>
  <mergeCells count="2">
    <mergeCell ref="A1:E1"/>
    <mergeCell ref="F1:N1"/>
  </mergeCells>
  <printOptions/>
  <pageMargins left="0.275" right="0.15694444444444444" top="0.6298611111111111" bottom="0.275" header="0.27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2016-04-22T03:06:06Z</cp:lastPrinted>
  <dcterms:created xsi:type="dcterms:W3CDTF">2016-03-30T01:30:04Z</dcterms:created>
  <dcterms:modified xsi:type="dcterms:W3CDTF">2021-04-09T07:34:25Z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9EA19216DF734C4BA7DDEBC158CCE0D2</vt:lpwstr>
  </property>
</Properties>
</file>